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\OneDrive - Insight Edge, Inc\Desktop\"/>
    </mc:Choice>
  </mc:AlternateContent>
  <bookViews>
    <workbookView xWindow="0" yWindow="0" windowWidth="28800" windowHeight="12668"/>
  </bookViews>
  <sheets>
    <sheet name="Fill In All Yellow" sheetId="1" r:id="rId1"/>
    <sheet name="Desired Sales Justification" sheetId="3" r:id="rId2"/>
    <sheet name="Added Schedule Justification" sheetId="2" r:id="rId3"/>
  </sheets>
  <calcPr calcId="152511"/>
</workbook>
</file>

<file path=xl/calcChain.xml><?xml version="1.0" encoding="utf-8"?>
<calcChain xmlns="http://schemas.openxmlformats.org/spreadsheetml/2006/main">
  <c r="D31" i="1" l="1"/>
  <c r="B24" i="3" l="1"/>
  <c r="B23" i="3"/>
  <c r="D31" i="3" s="1"/>
  <c r="B21" i="3"/>
  <c r="B20" i="3"/>
  <c r="B24" i="2"/>
  <c r="B23" i="2"/>
  <c r="B21" i="2"/>
  <c r="B20" i="2"/>
  <c r="B22" i="3" l="1"/>
  <c r="D22" i="3" s="1"/>
  <c r="D21" i="3"/>
  <c r="D23" i="3" s="1"/>
  <c r="D30" i="3" s="1"/>
  <c r="D20" i="3"/>
  <c r="D24" i="3" s="1"/>
  <c r="B22" i="2"/>
  <c r="D22" i="2" s="1"/>
  <c r="D21" i="2"/>
  <c r="D23" i="2" s="1"/>
  <c r="D20" i="2"/>
  <c r="D24" i="2" s="1"/>
  <c r="B28" i="2" s="1"/>
  <c r="D32" i="3" l="1"/>
  <c r="D33" i="3" s="1"/>
  <c r="B29" i="2"/>
  <c r="B25" i="3"/>
  <c r="D25" i="3" s="1"/>
  <c r="B25" i="2"/>
  <c r="D25" i="2" s="1"/>
  <c r="B22" i="1" l="1"/>
  <c r="D22" i="1" s="1"/>
  <c r="D21" i="1"/>
  <c r="D23" i="1" s="1"/>
  <c r="D30" i="1" s="1"/>
  <c r="D20" i="1"/>
  <c r="D24" i="1" s="1"/>
  <c r="B28" i="1" l="1"/>
  <c r="B29" i="1" s="1"/>
  <c r="B25" i="1"/>
  <c r="D25" i="1" s="1"/>
  <c r="D32" i="1"/>
  <c r="D33" i="1" s="1"/>
</calcChain>
</file>

<file path=xl/sharedStrings.xml><?xml version="1.0" encoding="utf-8"?>
<sst xmlns="http://schemas.openxmlformats.org/spreadsheetml/2006/main" count="87" uniqueCount="43">
  <si>
    <t>How many people come in per week?</t>
  </si>
  <si>
    <t>Times 4.33</t>
  </si>
  <si>
    <t>to get average month</t>
  </si>
  <si>
    <t>How many people buy something per week?</t>
  </si>
  <si>
    <t>Average Sale Amount</t>
  </si>
  <si>
    <t>Closing percentage</t>
  </si>
  <si>
    <t>Additional Schedule Amount per month</t>
  </si>
  <si>
    <t>Anticipated new prospects</t>
  </si>
  <si>
    <t>Anticipated sales growth</t>
  </si>
  <si>
    <t>Sales per ad dollar</t>
  </si>
  <si>
    <t>Current Avg Month</t>
  </si>
  <si>
    <t># Additional Sales needed</t>
  </si>
  <si>
    <t>$ per month invested to generate this kind of sales</t>
  </si>
  <si>
    <t>Desired Avg Month</t>
  </si>
  <si>
    <t xml:space="preserve">       Mark Levy</t>
  </si>
  <si>
    <t xml:space="preserve">       972-522-8570</t>
  </si>
  <si>
    <t xml:space="preserve">       mark@rdrtoday.com</t>
  </si>
  <si>
    <t xml:space="preserve">How to read:  All of this is based on what the client tells you. </t>
  </si>
  <si>
    <t>Math For Sales: How many prospects per new schedule?</t>
  </si>
  <si>
    <t>Math For Sales (total)</t>
  </si>
  <si>
    <t>The next 2 sheets take take above info and break it out separately</t>
  </si>
  <si>
    <t xml:space="preserve">How to read:  All of this is based on what the client tells you. Start by replacing any number in the YELLOW cells.  </t>
  </si>
  <si>
    <t>On this sheet,and on this one only, you will eventually want to fill in the new schedule dollar amount you want to ask for.</t>
  </si>
  <si>
    <t>THOSE are the ones you want to show clients</t>
  </si>
  <si>
    <t xml:space="preserve">Start by replacing any number in the YELLOW cells. </t>
  </si>
  <si>
    <t>They are currently linked to the 1st "Fill In Yellow Tab"</t>
  </si>
  <si>
    <t xml:space="preserve">Math For Sales: How much should a client expect to invest to reach a desired sales goal? </t>
  </si>
  <si>
    <t>Total New Monthly Sales</t>
  </si>
  <si>
    <t>Desired Monthly Increase</t>
  </si>
  <si>
    <t># Additional Prospects Needed</t>
  </si>
  <si>
    <t>Prospects Per Month</t>
  </si>
  <si>
    <t># Sales Per Month</t>
  </si>
  <si>
    <t>Closing Percentage</t>
  </si>
  <si>
    <t>$ Sales Per Month</t>
  </si>
  <si>
    <t>$ Per Prospect Investment</t>
  </si>
  <si>
    <t>Sales Per Ad Dollar</t>
  </si>
  <si>
    <t xml:space="preserve">Additional Dollar Investment For Prospects </t>
  </si>
  <si>
    <t>Closing percentage?</t>
  </si>
  <si>
    <t>Average Sale Amount?</t>
  </si>
  <si>
    <t>$ per month invested to generate this kind of sales?</t>
  </si>
  <si>
    <t>Sales per ad dollar?</t>
  </si>
  <si>
    <r>
      <rPr>
        <b/>
        <sz val="10"/>
        <rFont val="Calibri"/>
        <family val="2"/>
      </rPr>
      <t>©</t>
    </r>
    <r>
      <rPr>
        <b/>
        <sz val="10"/>
        <rFont val="Arial"/>
        <family val="2"/>
      </rPr>
      <t>Revenue Development Resources, Inc.</t>
    </r>
  </si>
  <si>
    <r>
      <t>©</t>
    </r>
    <r>
      <rPr>
        <b/>
        <sz val="10"/>
        <rFont val="Arial"/>
        <family val="2"/>
      </rPr>
      <t>Revenue Development Resources,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</si>
</sst>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sz val="10"/>
      <name val="Arial"/>
    </font>
    <font>
      <b/>
      <sz val="14"/>
      <color rgb="FF000000"/>
      <name val="Arial "/>
    </font>
    <font>
      <b/>
      <sz val="22"/>
      <color rgb="FF000000"/>
      <name val="Arial "/>
    </font>
    <font>
      <b/>
      <sz val="11"/>
      <color rgb="FF000000"/>
      <name val="Arial "/>
    </font>
    <font>
      <b/>
      <i/>
      <sz val="14"/>
      <color rgb="FF000000"/>
      <name val="Arial 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22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1" fontId="0" fillId="3" borderId="0" xfId="0" applyNumberFormat="1" applyFill="1"/>
    <xf numFmtId="44" fontId="0" fillId="3" borderId="0" xfId="0" applyNumberFormat="1" applyFill="1"/>
    <xf numFmtId="10" fontId="0" fillId="3" borderId="0" xfId="0" applyNumberFormat="1" applyFill="1"/>
    <xf numFmtId="42" fontId="0" fillId="2" borderId="0" xfId="0" applyNumberFormat="1" applyFill="1"/>
    <xf numFmtId="42" fontId="0" fillId="3" borderId="0" xfId="0" applyNumberFormat="1" applyFill="1"/>
    <xf numFmtId="42" fontId="0" fillId="0" borderId="0" xfId="0" applyNumberFormat="1"/>
    <xf numFmtId="37" fontId="0" fillId="3" borderId="0" xfId="0" applyNumberFormat="1" applyFill="1"/>
    <xf numFmtId="0" fontId="0" fillId="0" borderId="0" xfId="0" applyFill="1"/>
    <xf numFmtId="42" fontId="0" fillId="0" borderId="0" xfId="0" applyNumberFormat="1" applyFill="1"/>
    <xf numFmtId="1" fontId="0" fillId="0" borderId="0" xfId="0" applyNumberFormat="1" applyFill="1"/>
    <xf numFmtId="0" fontId="5" fillId="4" borderId="0" xfId="0" applyFont="1" applyFill="1" applyBorder="1"/>
    <xf numFmtId="0" fontId="5" fillId="4" borderId="1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6" fillId="4" borderId="0" xfId="0" applyFont="1" applyFill="1" applyBorder="1" applyProtection="1">
      <protection locked="0"/>
    </xf>
    <xf numFmtId="0" fontId="2" fillId="4" borderId="0" xfId="0" applyFont="1" applyFill="1" applyBorder="1"/>
    <xf numFmtId="0" fontId="5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3" fillId="5" borderId="0" xfId="0" applyFont="1" applyFill="1" applyBorder="1"/>
    <xf numFmtId="0" fontId="8" fillId="5" borderId="0" xfId="0" applyFont="1" applyFill="1" applyBorder="1" applyProtection="1">
      <protection locked="0"/>
    </xf>
    <xf numFmtId="0" fontId="5" fillId="5" borderId="0" xfId="0" applyFont="1" applyFill="1" applyBorder="1"/>
    <xf numFmtId="0" fontId="4" fillId="4" borderId="0" xfId="0" applyFont="1" applyFill="1" applyBorder="1"/>
    <xf numFmtId="0" fontId="9" fillId="4" borderId="0" xfId="0" applyFont="1" applyFill="1" applyBorder="1" applyProtection="1">
      <protection locked="0"/>
    </xf>
    <xf numFmtId="44" fontId="1" fillId="6" borderId="0" xfId="0" applyNumberFormat="1" applyFont="1" applyFill="1"/>
    <xf numFmtId="0" fontId="1" fillId="6" borderId="0" xfId="0" applyFont="1" applyFill="1"/>
    <xf numFmtId="42" fontId="1" fillId="6" borderId="0" xfId="0" applyNumberFormat="1" applyFont="1" applyFill="1"/>
    <xf numFmtId="0" fontId="8" fillId="7" borderId="0" xfId="0" applyFont="1" applyFill="1" applyBorder="1" applyProtection="1">
      <protection locked="0"/>
    </xf>
    <xf numFmtId="0" fontId="5" fillId="7" borderId="0" xfId="0" applyFont="1" applyFill="1" applyBorder="1"/>
    <xf numFmtId="0" fontId="5" fillId="8" borderId="0" xfId="0" applyFont="1" applyFill="1" applyBorder="1"/>
    <xf numFmtId="0" fontId="3" fillId="9" borderId="0" xfId="0" applyFont="1" applyFill="1" applyBorder="1"/>
    <xf numFmtId="0" fontId="8" fillId="9" borderId="0" xfId="0" applyFont="1" applyFill="1" applyBorder="1" applyProtection="1">
      <protection locked="0"/>
    </xf>
    <xf numFmtId="0" fontId="5" fillId="9" borderId="0" xfId="0" applyFont="1" applyFill="1" applyBorder="1"/>
    <xf numFmtId="0" fontId="6" fillId="4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/>
    <xf numFmtId="0" fontId="14" fillId="7" borderId="0" xfId="0" applyFont="1" applyFill="1" applyBorder="1"/>
    <xf numFmtId="42" fontId="10" fillId="0" borderId="0" xfId="0" applyNumberFormat="1" applyFont="1" applyFill="1"/>
    <xf numFmtId="42" fontId="13" fillId="3" borderId="2" xfId="0" applyNumberFormat="1" applyFont="1" applyFill="1" applyBorder="1"/>
    <xf numFmtId="42" fontId="15" fillId="3" borderId="0" xfId="0" applyNumberFormat="1" applyFont="1" applyFill="1"/>
    <xf numFmtId="42" fontId="13" fillId="2" borderId="0" xfId="0" applyNumberFormat="1" applyFont="1" applyFill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2</xdr:col>
      <xdr:colOff>533400</xdr:colOff>
      <xdr:row>8</xdr:row>
      <xdr:rowOff>0</xdr:rowOff>
    </xdr:to>
    <xdr:pic>
      <xdr:nvPicPr>
        <xdr:cNvPr id="6" name="Picture 5" descr="RDR-logo-lr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583882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1276176</xdr:colOff>
      <xdr:row>1</xdr:row>
      <xdr:rowOff>66676</xdr:rowOff>
    </xdr:from>
    <xdr:to>
      <xdr:col>6</xdr:col>
      <xdr:colOff>66675</xdr:colOff>
      <xdr:row>9</xdr:row>
      <xdr:rowOff>104776</xdr:rowOff>
    </xdr:to>
    <xdr:pic>
      <xdr:nvPicPr>
        <xdr:cNvPr id="7" name="Picture 1" descr="Description: C:\Users\Public\Documents\11a RDR\RDR ART\rdrtoday-QR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0951" y="228601"/>
          <a:ext cx="1762299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2</xdr:col>
      <xdr:colOff>1285875</xdr:colOff>
      <xdr:row>8</xdr:row>
      <xdr:rowOff>0</xdr:rowOff>
    </xdr:to>
    <xdr:pic>
      <xdr:nvPicPr>
        <xdr:cNvPr id="2" name="Picture 1" descr="RDR-logo-lr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4895850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1276176</xdr:colOff>
      <xdr:row>1</xdr:row>
      <xdr:rowOff>66676</xdr:rowOff>
    </xdr:from>
    <xdr:to>
      <xdr:col>6</xdr:col>
      <xdr:colOff>66675</xdr:colOff>
      <xdr:row>9</xdr:row>
      <xdr:rowOff>104776</xdr:rowOff>
    </xdr:to>
    <xdr:pic>
      <xdr:nvPicPr>
        <xdr:cNvPr id="3" name="Picture 1" descr="Description: C:\Users\Public\Documents\11a RDR\RDR ART\rdrtoday-QR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426" y="228601"/>
          <a:ext cx="1819449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2</xdr:col>
      <xdr:colOff>1285875</xdr:colOff>
      <xdr:row>8</xdr:row>
      <xdr:rowOff>0</xdr:rowOff>
    </xdr:to>
    <xdr:pic>
      <xdr:nvPicPr>
        <xdr:cNvPr id="2" name="Picture 1" descr="RDR-logo-lr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4895850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1276176</xdr:colOff>
      <xdr:row>1</xdr:row>
      <xdr:rowOff>66676</xdr:rowOff>
    </xdr:from>
    <xdr:to>
      <xdr:col>6</xdr:col>
      <xdr:colOff>66675</xdr:colOff>
      <xdr:row>9</xdr:row>
      <xdr:rowOff>104776</xdr:rowOff>
    </xdr:to>
    <xdr:pic>
      <xdr:nvPicPr>
        <xdr:cNvPr id="3" name="Picture 1" descr="Description: C:\Users\Public\Documents\11a RDR\RDR ART\rdrtoday-QR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576" y="228601"/>
          <a:ext cx="1352724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zoomScaleNormal="100" workbookViewId="0"/>
  </sheetViews>
  <sheetFormatPr defaultRowHeight="14.25"/>
  <cols>
    <col min="1" max="1" width="56.265625" customWidth="1"/>
    <col min="2" max="2" width="10.59765625" bestFit="1" customWidth="1"/>
    <col min="3" max="3" width="22.86328125" customWidth="1"/>
    <col min="4" max="4" width="19.59765625" customWidth="1"/>
    <col min="5" max="5" width="24.3984375" customWidth="1"/>
    <col min="6" max="6" width="17.73046875" customWidth="1"/>
  </cols>
  <sheetData>
    <row r="1" spans="1:35" s="15" customFormat="1" ht="12.75">
      <c r="A1" s="12"/>
      <c r="B1" s="12"/>
      <c r="C1" s="12"/>
      <c r="D1" s="13"/>
      <c r="E1" s="12"/>
      <c r="F1" s="12"/>
      <c r="G1" s="12"/>
      <c r="H1" s="1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5" customFormat="1" ht="12.75">
      <c r="A2" s="12"/>
      <c r="B2" s="12"/>
      <c r="C2" s="12"/>
      <c r="D2" s="12"/>
      <c r="E2" s="12"/>
      <c r="F2" s="12"/>
      <c r="G2" s="12"/>
      <c r="H2" s="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5" customFormat="1" ht="12.75">
      <c r="A3" s="12"/>
      <c r="B3" s="12"/>
      <c r="C3" s="12"/>
      <c r="D3" s="12"/>
      <c r="E3" s="12"/>
      <c r="F3" s="12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5" customFormat="1" ht="17.649999999999999">
      <c r="A4" s="12"/>
      <c r="B4" s="12"/>
      <c r="C4" s="12"/>
      <c r="D4" s="35" t="s">
        <v>14</v>
      </c>
      <c r="E4" s="36"/>
      <c r="F4" s="17"/>
      <c r="G4" s="12"/>
      <c r="H4" s="12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5" customFormat="1" ht="17.649999999999999">
      <c r="A5" s="12"/>
      <c r="B5" s="12"/>
      <c r="C5" s="12"/>
      <c r="D5" s="35" t="s">
        <v>15</v>
      </c>
      <c r="E5" s="36"/>
      <c r="F5" s="17"/>
      <c r="G5" s="12"/>
      <c r="H5" s="1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5" customFormat="1" ht="17.649999999999999">
      <c r="A6" s="12"/>
      <c r="B6" s="12"/>
      <c r="C6" s="12"/>
      <c r="D6" s="35" t="s">
        <v>16</v>
      </c>
      <c r="E6" s="36"/>
      <c r="F6" s="17"/>
      <c r="G6" s="12"/>
      <c r="H6" s="1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5" customFormat="1" ht="13.15">
      <c r="A7" s="12"/>
      <c r="B7" s="12"/>
      <c r="C7" s="12"/>
      <c r="D7" s="37" t="s">
        <v>41</v>
      </c>
      <c r="E7" s="12"/>
      <c r="F7" s="12"/>
      <c r="G7" s="12"/>
      <c r="H7" s="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5" customFormat="1" ht="13.15">
      <c r="A8" s="12"/>
      <c r="B8" s="12"/>
      <c r="C8" s="12"/>
      <c r="D8" s="38"/>
      <c r="E8" s="12"/>
      <c r="F8" s="12"/>
      <c r="G8" s="12"/>
      <c r="H8" s="1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5" customFormat="1" ht="12.75">
      <c r="A9" s="12"/>
      <c r="B9" s="12"/>
      <c r="C9" s="12"/>
      <c r="D9" s="12"/>
      <c r="E9" s="12"/>
      <c r="F9" s="12"/>
      <c r="G9" s="12"/>
      <c r="H9" s="1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5" customFormat="1" ht="12.75">
      <c r="A10" s="18"/>
      <c r="B10" s="18"/>
      <c r="C10" s="12"/>
      <c r="D10" s="12"/>
      <c r="E10" s="12"/>
      <c r="F10" s="12"/>
      <c r="G10" s="12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5" customFormat="1" ht="27.75">
      <c r="A11" s="19"/>
      <c r="B11" s="20"/>
      <c r="C11" s="12"/>
      <c r="D11" s="12"/>
      <c r="E11" s="12"/>
      <c r="F11" s="12"/>
      <c r="G11" s="12"/>
      <c r="H11" s="1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15" customFormat="1" ht="30">
      <c r="A12" s="21" t="s">
        <v>19</v>
      </c>
      <c r="B12" s="22"/>
      <c r="C12" s="23"/>
      <c r="D12" s="23"/>
      <c r="E12" s="23"/>
      <c r="F12" s="23"/>
      <c r="G12" s="12"/>
      <c r="H12" s="1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5" customFormat="1" ht="17.649999999999999">
      <c r="A13" s="24"/>
      <c r="B13" s="25"/>
      <c r="C13" s="24"/>
      <c r="D13" s="12"/>
      <c r="E13" s="12"/>
      <c r="F13" s="12"/>
      <c r="G13" s="12"/>
      <c r="H13" s="1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5" customFormat="1" ht="17.649999999999999">
      <c r="A14" s="24" t="s">
        <v>21</v>
      </c>
      <c r="B14" s="24"/>
      <c r="C14" s="24"/>
      <c r="D14" s="12"/>
      <c r="E14" s="12"/>
      <c r="F14" s="12"/>
      <c r="G14" s="12"/>
      <c r="H14" s="1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5" customFormat="1" ht="17.649999999999999">
      <c r="A15" s="24" t="s">
        <v>22</v>
      </c>
      <c r="B15" s="24"/>
      <c r="C15" s="24"/>
      <c r="D15" s="12"/>
      <c r="E15" s="12"/>
      <c r="F15" s="12"/>
      <c r="G15" s="12"/>
      <c r="H15" s="1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5" customFormat="1" ht="17.649999999999999">
      <c r="A16" s="14"/>
      <c r="B16" s="24"/>
      <c r="C16" s="24"/>
      <c r="D16" s="12"/>
      <c r="E16" s="12"/>
      <c r="F16" s="12"/>
      <c r="G16" s="12"/>
      <c r="H16" s="1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5" customFormat="1" ht="17.649999999999999">
      <c r="A17" s="24"/>
      <c r="B17" s="24"/>
      <c r="C17" s="24"/>
      <c r="D17" s="12"/>
      <c r="E17" s="12"/>
      <c r="F17" s="12"/>
      <c r="G17" s="12"/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5" customFormat="1" ht="17.649999999999999">
      <c r="A18" s="24"/>
      <c r="B18" s="24"/>
      <c r="C18" s="24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>
      <c r="C19" t="s">
        <v>1</v>
      </c>
      <c r="D19" t="s">
        <v>10</v>
      </c>
    </row>
    <row r="20" spans="1:35">
      <c r="A20" t="s">
        <v>0</v>
      </c>
      <c r="B20" s="1">
        <v>130</v>
      </c>
      <c r="C20" t="s">
        <v>2</v>
      </c>
      <c r="D20" s="2">
        <f>B20*4.33</f>
        <v>562.9</v>
      </c>
      <c r="E20" t="s">
        <v>30</v>
      </c>
    </row>
    <row r="21" spans="1:35">
      <c r="A21" t="s">
        <v>3</v>
      </c>
      <c r="B21" s="1">
        <v>25</v>
      </c>
      <c r="D21" s="2">
        <f>B21*4.33</f>
        <v>108.25</v>
      </c>
      <c r="E21" t="s">
        <v>31</v>
      </c>
    </row>
    <row r="22" spans="1:35">
      <c r="A22" t="s">
        <v>37</v>
      </c>
      <c r="B22" s="4">
        <f>B21/B20</f>
        <v>0.19230769230769232</v>
      </c>
      <c r="D22" s="4">
        <f>B22</f>
        <v>0.19230769230769232</v>
      </c>
      <c r="E22" t="s">
        <v>32</v>
      </c>
    </row>
    <row r="23" spans="1:35">
      <c r="A23" t="s">
        <v>38</v>
      </c>
      <c r="B23" s="5">
        <v>25000</v>
      </c>
      <c r="C23" s="7"/>
      <c r="D23" s="6">
        <f>D21*B23</f>
        <v>2706250</v>
      </c>
      <c r="E23" t="s">
        <v>33</v>
      </c>
    </row>
    <row r="24" spans="1:35">
      <c r="A24" t="s">
        <v>39</v>
      </c>
      <c r="B24" s="5">
        <v>13000</v>
      </c>
      <c r="C24" s="7"/>
      <c r="D24" s="26">
        <f>B24/D20</f>
        <v>23.094688221709006</v>
      </c>
      <c r="E24" s="27" t="s">
        <v>34</v>
      </c>
    </row>
    <row r="25" spans="1:35">
      <c r="A25" t="s">
        <v>40</v>
      </c>
      <c r="B25" s="3">
        <f>D23/B24</f>
        <v>208.17307692307693</v>
      </c>
      <c r="D25" s="26">
        <f>B25</f>
        <v>208.17307692307693</v>
      </c>
      <c r="E25" s="27" t="s">
        <v>35</v>
      </c>
    </row>
    <row r="27" spans="1:35">
      <c r="A27" s="9"/>
      <c r="B27" s="40"/>
    </row>
    <row r="28" spans="1:35">
      <c r="A28" t="s">
        <v>7</v>
      </c>
      <c r="B28" s="2">
        <f>B27/D24</f>
        <v>0</v>
      </c>
      <c r="D28" t="s">
        <v>13</v>
      </c>
    </row>
    <row r="29" spans="1:35">
      <c r="A29" t="s">
        <v>8</v>
      </c>
      <c r="B29" s="6">
        <f>(B28*D22)*B23</f>
        <v>0</v>
      </c>
      <c r="D29" s="5">
        <v>250000</v>
      </c>
      <c r="E29" t="s">
        <v>28</v>
      </c>
    </row>
    <row r="30" spans="1:35">
      <c r="D30" s="6">
        <f>D29+D23</f>
        <v>2956250</v>
      </c>
      <c r="E30" t="s">
        <v>27</v>
      </c>
    </row>
    <row r="31" spans="1:35">
      <c r="D31" s="8">
        <f>D29/B23</f>
        <v>10</v>
      </c>
      <c r="E31" t="s">
        <v>11</v>
      </c>
    </row>
    <row r="32" spans="1:35">
      <c r="A32" t="s">
        <v>20</v>
      </c>
      <c r="D32" s="2">
        <f>D31/B22</f>
        <v>52</v>
      </c>
      <c r="E32" t="s">
        <v>29</v>
      </c>
    </row>
    <row r="33" spans="1:5">
      <c r="A33" t="s">
        <v>23</v>
      </c>
      <c r="D33" s="42">
        <f>D24*D32</f>
        <v>1200.9237875288684</v>
      </c>
      <c r="E33" t="s">
        <v>36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/>
  </sheetViews>
  <sheetFormatPr defaultRowHeight="14.25"/>
  <cols>
    <col min="1" max="1" width="45" customWidth="1"/>
    <col min="2" max="2" width="10.59765625" bestFit="1" customWidth="1"/>
    <col min="3" max="3" width="27.73046875" customWidth="1"/>
    <col min="4" max="4" width="26.265625" customWidth="1"/>
    <col min="5" max="5" width="25.265625" customWidth="1"/>
    <col min="6" max="6" width="22.1328125" customWidth="1"/>
  </cols>
  <sheetData>
    <row r="1" spans="1:35" s="15" customFormat="1" ht="12.75">
      <c r="A1" s="12"/>
      <c r="B1" s="12"/>
      <c r="C1" s="12"/>
      <c r="D1" s="13"/>
      <c r="E1" s="12"/>
      <c r="F1" s="12"/>
      <c r="G1" s="12"/>
      <c r="H1" s="1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5" customFormat="1" ht="12.75">
      <c r="A2" s="12"/>
      <c r="B2" s="12"/>
      <c r="C2" s="12"/>
      <c r="D2" s="12"/>
      <c r="E2" s="12"/>
      <c r="F2" s="12"/>
      <c r="G2" s="12"/>
      <c r="H2" s="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5" customFormat="1" ht="12.75">
      <c r="A3" s="12"/>
      <c r="B3" s="12"/>
      <c r="C3" s="12"/>
      <c r="D3" s="12"/>
      <c r="E3" s="12"/>
      <c r="F3" s="12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5" customFormat="1" ht="17.649999999999999">
      <c r="A4" s="12"/>
      <c r="B4" s="12"/>
      <c r="C4" s="12"/>
      <c r="D4" s="16" t="s">
        <v>14</v>
      </c>
      <c r="E4" s="17"/>
      <c r="F4" s="17"/>
      <c r="G4" s="12"/>
      <c r="H4" s="12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5" customFormat="1" ht="17.649999999999999">
      <c r="A5" s="12"/>
      <c r="B5" s="12"/>
      <c r="C5" s="12"/>
      <c r="D5" s="16" t="s">
        <v>15</v>
      </c>
      <c r="E5" s="17"/>
      <c r="F5" s="17"/>
      <c r="G5" s="12"/>
      <c r="H5" s="1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5" customFormat="1" ht="17.649999999999999">
      <c r="A6" s="12"/>
      <c r="B6" s="12"/>
      <c r="C6" s="12"/>
      <c r="D6" s="16" t="s">
        <v>16</v>
      </c>
      <c r="E6" s="17"/>
      <c r="F6" s="17"/>
      <c r="G6" s="12"/>
      <c r="H6" s="1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5" customFormat="1" ht="13.15">
      <c r="A7" s="12"/>
      <c r="B7" s="12"/>
      <c r="C7" s="12"/>
      <c r="D7" s="44" t="s">
        <v>42</v>
      </c>
      <c r="E7" s="12"/>
      <c r="F7" s="12"/>
      <c r="G7" s="12"/>
      <c r="H7" s="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5" customFormat="1" ht="13.15">
      <c r="A8" s="12"/>
      <c r="B8" s="12"/>
      <c r="C8" s="12"/>
      <c r="D8" s="38"/>
      <c r="E8" s="12"/>
      <c r="F8" s="12"/>
      <c r="G8" s="12"/>
      <c r="H8" s="1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5" customFormat="1" ht="12.75">
      <c r="A9" s="12"/>
      <c r="B9" s="12"/>
      <c r="C9" s="12"/>
      <c r="D9" s="12"/>
      <c r="E9" s="12"/>
      <c r="F9" s="12"/>
      <c r="G9" s="12"/>
      <c r="H9" s="1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5" customFormat="1" ht="12.75">
      <c r="A10" s="18"/>
      <c r="B10" s="18"/>
      <c r="C10" s="12"/>
      <c r="D10" s="12"/>
      <c r="E10" s="12"/>
      <c r="F10" s="12"/>
      <c r="G10" s="12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5" customFormat="1" ht="27.75">
      <c r="A11" s="19"/>
      <c r="B11" s="20"/>
      <c r="C11" s="12"/>
      <c r="D11" s="12"/>
      <c r="E11" s="12"/>
      <c r="F11" s="12"/>
      <c r="G11" s="12"/>
      <c r="H11" s="1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15" customFormat="1" ht="27.75">
      <c r="A12" s="39" t="s">
        <v>26</v>
      </c>
      <c r="B12" s="29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5" customFormat="1" ht="17.649999999999999">
      <c r="A13" s="24"/>
      <c r="B13" s="25"/>
      <c r="C13" s="24"/>
      <c r="D13" s="12"/>
      <c r="E13" s="12"/>
      <c r="F13" s="12"/>
      <c r="G13" s="12"/>
      <c r="H13" s="1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5" customFormat="1" ht="17.649999999999999">
      <c r="A14" s="24" t="s">
        <v>17</v>
      </c>
      <c r="B14" s="24"/>
      <c r="C14" s="24"/>
      <c r="D14" s="12"/>
      <c r="E14" s="12"/>
      <c r="F14" s="12"/>
      <c r="G14" s="12"/>
      <c r="H14" s="1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5" customFormat="1" ht="17.649999999999999">
      <c r="A15" s="24" t="s">
        <v>24</v>
      </c>
      <c r="B15" s="24"/>
      <c r="C15" s="24"/>
      <c r="D15" s="12"/>
      <c r="E15" s="12"/>
      <c r="F15" s="12"/>
      <c r="G15" s="12"/>
      <c r="H15" s="1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5" customFormat="1" ht="17.649999999999999">
      <c r="A16" s="24" t="s">
        <v>25</v>
      </c>
      <c r="B16" s="24"/>
      <c r="C16" s="24"/>
      <c r="D16" s="12"/>
      <c r="E16" s="12"/>
      <c r="F16" s="12"/>
      <c r="G16" s="12"/>
      <c r="H16" s="1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5" customFormat="1" ht="17.649999999999999">
      <c r="A17" s="24"/>
      <c r="B17" s="24"/>
      <c r="C17" s="24"/>
      <c r="D17" s="12"/>
      <c r="E17" s="12"/>
      <c r="F17" s="12"/>
      <c r="G17" s="12"/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5" customFormat="1" ht="17.649999999999999">
      <c r="A18" s="24"/>
      <c r="B18" s="24"/>
      <c r="C18" s="24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>
      <c r="C19" t="s">
        <v>1</v>
      </c>
      <c r="D19" t="s">
        <v>10</v>
      </c>
    </row>
    <row r="20" spans="1:35">
      <c r="A20" t="s">
        <v>0</v>
      </c>
      <c r="B20" s="1">
        <f>'Fill In All Yellow'!B20</f>
        <v>130</v>
      </c>
      <c r="C20" t="s">
        <v>2</v>
      </c>
      <c r="D20" s="2">
        <f>B20*4.33</f>
        <v>562.9</v>
      </c>
      <c r="E20" t="s">
        <v>30</v>
      </c>
    </row>
    <row r="21" spans="1:35">
      <c r="A21" t="s">
        <v>3</v>
      </c>
      <c r="B21" s="1">
        <f>'Fill In All Yellow'!B21</f>
        <v>25</v>
      </c>
      <c r="D21" s="2">
        <f>B21*4.33</f>
        <v>108.25</v>
      </c>
      <c r="E21" t="s">
        <v>31</v>
      </c>
    </row>
    <row r="22" spans="1:35">
      <c r="A22" t="s">
        <v>5</v>
      </c>
      <c r="B22" s="4">
        <f>B21/B20</f>
        <v>0.19230769230769232</v>
      </c>
      <c r="D22" s="4">
        <f>B22</f>
        <v>0.19230769230769232</v>
      </c>
      <c r="E22" t="s">
        <v>32</v>
      </c>
    </row>
    <row r="23" spans="1:35">
      <c r="A23" t="s">
        <v>4</v>
      </c>
      <c r="B23" s="5">
        <f>'Fill In All Yellow'!B23</f>
        <v>25000</v>
      </c>
      <c r="C23" s="7"/>
      <c r="D23" s="6">
        <f>D21*B23</f>
        <v>2706250</v>
      </c>
      <c r="E23" t="s">
        <v>33</v>
      </c>
    </row>
    <row r="24" spans="1:35">
      <c r="A24" t="s">
        <v>12</v>
      </c>
      <c r="B24" s="5">
        <f>'Fill In All Yellow'!B24</f>
        <v>13000</v>
      </c>
      <c r="C24" s="7"/>
      <c r="D24" s="6">
        <f>B24/D20</f>
        <v>23.094688221709006</v>
      </c>
      <c r="E24" s="27" t="s">
        <v>34</v>
      </c>
    </row>
    <row r="25" spans="1:35">
      <c r="A25" t="s">
        <v>9</v>
      </c>
      <c r="B25" s="3">
        <f>D23/B24</f>
        <v>208.17307692307693</v>
      </c>
      <c r="D25" s="3">
        <f>B25</f>
        <v>208.17307692307693</v>
      </c>
      <c r="E25" s="27" t="s">
        <v>35</v>
      </c>
    </row>
    <row r="27" spans="1:35">
      <c r="A27" s="9"/>
      <c r="B27" s="10"/>
    </row>
    <row r="28" spans="1:35">
      <c r="A28" s="9"/>
      <c r="B28" s="11"/>
      <c r="D28" t="s">
        <v>13</v>
      </c>
    </row>
    <row r="29" spans="1:35">
      <c r="A29" s="9"/>
      <c r="B29" s="10"/>
      <c r="D29" s="5">
        <v>250000</v>
      </c>
      <c r="E29" t="s">
        <v>28</v>
      </c>
    </row>
    <row r="30" spans="1:35">
      <c r="D30" s="6">
        <f>D29+D23</f>
        <v>2956250</v>
      </c>
      <c r="E30" t="s">
        <v>27</v>
      </c>
    </row>
    <row r="31" spans="1:35">
      <c r="D31" s="8">
        <f>D29/B23</f>
        <v>10</v>
      </c>
      <c r="E31" t="s">
        <v>11</v>
      </c>
    </row>
    <row r="32" spans="1:35">
      <c r="D32" s="2">
        <f>D31/B22</f>
        <v>52</v>
      </c>
      <c r="E32" t="s">
        <v>29</v>
      </c>
    </row>
    <row r="33" spans="4:5">
      <c r="D33" s="41">
        <f>D32*D24</f>
        <v>1200.9237875288684</v>
      </c>
      <c r="E33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Normal="100" workbookViewId="0"/>
  </sheetViews>
  <sheetFormatPr defaultRowHeight="14.25"/>
  <cols>
    <col min="1" max="1" width="45" customWidth="1"/>
    <col min="2" max="2" width="10.59765625" bestFit="1" customWidth="1"/>
    <col min="3" max="3" width="20.86328125" customWidth="1"/>
    <col min="4" max="4" width="24.1328125" customWidth="1"/>
    <col min="5" max="5" width="24" customWidth="1"/>
    <col min="6" max="6" width="19.73046875" customWidth="1"/>
  </cols>
  <sheetData>
    <row r="1" spans="1:35" s="15" customFormat="1" ht="12.75">
      <c r="A1" s="12"/>
      <c r="B1" s="12"/>
      <c r="C1" s="12"/>
      <c r="D1" s="13"/>
      <c r="E1" s="12"/>
      <c r="F1" s="12"/>
      <c r="G1" s="12"/>
      <c r="H1" s="1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5" customFormat="1" ht="12.75">
      <c r="A2" s="12"/>
      <c r="B2" s="12"/>
      <c r="C2" s="12"/>
      <c r="D2" s="12"/>
      <c r="E2" s="12"/>
      <c r="F2" s="12"/>
      <c r="G2" s="12"/>
      <c r="H2" s="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5" customFormat="1" ht="12.75">
      <c r="A3" s="12"/>
      <c r="B3" s="12"/>
      <c r="C3" s="12"/>
      <c r="D3" s="12"/>
      <c r="E3" s="12"/>
      <c r="F3" s="12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15" customFormat="1" ht="17.649999999999999">
      <c r="A4" s="12"/>
      <c r="B4" s="12"/>
      <c r="C4" s="12"/>
      <c r="D4" s="16" t="s">
        <v>14</v>
      </c>
      <c r="E4" s="17"/>
      <c r="F4" s="17"/>
      <c r="G4" s="12"/>
      <c r="H4" s="12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s="15" customFormat="1" ht="17.649999999999999">
      <c r="A5" s="12"/>
      <c r="B5" s="12"/>
      <c r="C5" s="12"/>
      <c r="D5" s="16" t="s">
        <v>15</v>
      </c>
      <c r="E5" s="17"/>
      <c r="F5" s="17"/>
      <c r="G5" s="12"/>
      <c r="H5" s="1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s="15" customFormat="1" ht="17.649999999999999">
      <c r="A6" s="12"/>
      <c r="B6" s="12"/>
      <c r="C6" s="12"/>
      <c r="D6" s="16" t="s">
        <v>16</v>
      </c>
      <c r="E6" s="17"/>
      <c r="F6" s="17"/>
      <c r="G6" s="12"/>
      <c r="H6" s="1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5" customFormat="1" ht="13.15">
      <c r="A7" s="12"/>
      <c r="B7" s="12"/>
      <c r="C7" s="12"/>
      <c r="D7" s="45" t="s">
        <v>42</v>
      </c>
      <c r="E7" s="12"/>
      <c r="F7" s="12"/>
      <c r="G7" s="12"/>
      <c r="H7" s="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5" customFormat="1" ht="13.15">
      <c r="A8" s="12"/>
      <c r="B8" s="12"/>
      <c r="C8" s="12"/>
      <c r="D8" s="38">
        <v>42383</v>
      </c>
      <c r="E8" s="12"/>
      <c r="F8" s="12"/>
      <c r="G8" s="12"/>
      <c r="H8" s="1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5" customFormat="1" ht="12.75">
      <c r="A9" s="12"/>
      <c r="B9" s="12"/>
      <c r="C9" s="12"/>
      <c r="D9" s="12"/>
      <c r="E9" s="12"/>
      <c r="F9" s="12"/>
      <c r="G9" s="12"/>
      <c r="H9" s="1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5" customFormat="1" ht="12.75">
      <c r="A10" s="18"/>
      <c r="B10" s="18"/>
      <c r="C10" s="12"/>
      <c r="D10" s="12"/>
      <c r="E10" s="12"/>
      <c r="F10" s="12"/>
      <c r="G10" s="12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5" customFormat="1" ht="27.75">
      <c r="A11" s="19"/>
      <c r="B11" s="20"/>
      <c r="C11" s="12"/>
      <c r="D11" s="12"/>
      <c r="E11" s="12"/>
      <c r="F11" s="12"/>
      <c r="G11" s="12"/>
      <c r="H11" s="12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s="15" customFormat="1" ht="30">
      <c r="A12" s="32" t="s">
        <v>18</v>
      </c>
      <c r="B12" s="33"/>
      <c r="C12" s="34"/>
      <c r="D12" s="34"/>
      <c r="E12" s="34"/>
      <c r="F12" s="34"/>
      <c r="G12" s="12"/>
      <c r="H12" s="1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5" customFormat="1" ht="17.649999999999999">
      <c r="A13" s="24"/>
      <c r="B13" s="25"/>
      <c r="C13" s="24"/>
      <c r="D13" s="12"/>
      <c r="E13" s="12"/>
      <c r="F13" s="12"/>
      <c r="G13" s="12"/>
      <c r="H13" s="1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5" customFormat="1" ht="17.649999999999999">
      <c r="A14" s="24" t="s">
        <v>17</v>
      </c>
      <c r="B14" s="24"/>
      <c r="C14" s="24"/>
      <c r="D14" s="12"/>
      <c r="E14" s="12"/>
      <c r="F14" s="12"/>
      <c r="G14" s="12"/>
      <c r="H14" s="1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s="15" customFormat="1" ht="17.649999999999999">
      <c r="A15" s="24" t="s">
        <v>24</v>
      </c>
      <c r="B15" s="24"/>
      <c r="C15" s="24"/>
      <c r="D15" s="12"/>
      <c r="E15" s="12"/>
      <c r="F15" s="12"/>
      <c r="G15" s="12"/>
      <c r="H15" s="1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s="15" customFormat="1" ht="17.649999999999999">
      <c r="A16" s="24" t="s">
        <v>25</v>
      </c>
      <c r="B16" s="24"/>
      <c r="C16" s="24"/>
      <c r="D16" s="12"/>
      <c r="E16" s="12"/>
      <c r="F16" s="12"/>
      <c r="G16" s="12"/>
      <c r="H16" s="1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15" customFormat="1" ht="17.649999999999999">
      <c r="A17" s="24"/>
      <c r="B17" s="24"/>
      <c r="C17" s="24"/>
      <c r="D17" s="12"/>
      <c r="E17" s="12"/>
      <c r="F17" s="12"/>
      <c r="G17" s="12"/>
      <c r="H17" s="1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s="15" customFormat="1" ht="17.649999999999999">
      <c r="A18" s="24"/>
      <c r="B18" s="24"/>
      <c r="C18" s="24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>
      <c r="C19" t="s">
        <v>1</v>
      </c>
      <c r="D19" t="s">
        <v>10</v>
      </c>
    </row>
    <row r="20" spans="1:35">
      <c r="A20" t="s">
        <v>0</v>
      </c>
      <c r="B20" s="1">
        <f>'Fill In All Yellow'!B20</f>
        <v>130</v>
      </c>
      <c r="C20" t="s">
        <v>2</v>
      </c>
      <c r="D20" s="2">
        <f>B20*4.33</f>
        <v>562.9</v>
      </c>
      <c r="E20" t="s">
        <v>30</v>
      </c>
    </row>
    <row r="21" spans="1:35">
      <c r="A21" t="s">
        <v>3</v>
      </c>
      <c r="B21" s="1">
        <f>'Fill In All Yellow'!B21</f>
        <v>25</v>
      </c>
      <c r="D21" s="2">
        <f>B21*4.33</f>
        <v>108.25</v>
      </c>
      <c r="E21" t="s">
        <v>31</v>
      </c>
    </row>
    <row r="22" spans="1:35">
      <c r="A22" t="s">
        <v>5</v>
      </c>
      <c r="B22" s="4">
        <f>B21/B20</f>
        <v>0.19230769230769232</v>
      </c>
      <c r="D22" s="4">
        <f>B22</f>
        <v>0.19230769230769232</v>
      </c>
      <c r="E22" t="s">
        <v>32</v>
      </c>
    </row>
    <row r="23" spans="1:35">
      <c r="A23" t="s">
        <v>4</v>
      </c>
      <c r="B23" s="5">
        <f>'Fill In All Yellow'!B23</f>
        <v>25000</v>
      </c>
      <c r="C23" s="7"/>
      <c r="D23" s="6">
        <f>D21*B23</f>
        <v>2706250</v>
      </c>
      <c r="E23" t="s">
        <v>33</v>
      </c>
    </row>
    <row r="24" spans="1:35">
      <c r="A24" t="s">
        <v>12</v>
      </c>
      <c r="B24" s="5">
        <f>'Fill In All Yellow'!B24</f>
        <v>13000</v>
      </c>
      <c r="C24" s="7"/>
      <c r="D24" s="28">
        <f>B24/D20</f>
        <v>23.094688221709006</v>
      </c>
      <c r="E24" s="27" t="s">
        <v>34</v>
      </c>
    </row>
    <row r="25" spans="1:35">
      <c r="A25" t="s">
        <v>9</v>
      </c>
      <c r="B25" s="3">
        <f>D23/B24</f>
        <v>208.17307692307693</v>
      </c>
      <c r="D25" s="26">
        <f>B25</f>
        <v>208.17307692307693</v>
      </c>
      <c r="E25" s="27" t="s">
        <v>35</v>
      </c>
    </row>
    <row r="27" spans="1:35">
      <c r="A27" t="s">
        <v>6</v>
      </c>
      <c r="B27" s="43">
        <v>1000</v>
      </c>
    </row>
    <row r="28" spans="1:35">
      <c r="A28" t="s">
        <v>7</v>
      </c>
      <c r="B28" s="2">
        <f>B27/D24</f>
        <v>43.300000000000004</v>
      </c>
      <c r="D28" s="9"/>
      <c r="F28" s="9"/>
      <c r="G28" s="9"/>
      <c r="H28" s="9"/>
      <c r="I28" s="9"/>
    </row>
    <row r="29" spans="1:35">
      <c r="A29" t="s">
        <v>8</v>
      </c>
      <c r="B29" s="6">
        <f>(B28*D22)*B23</f>
        <v>208173.07692307697</v>
      </c>
      <c r="D29" s="10"/>
      <c r="F29" s="9"/>
      <c r="G29" s="9"/>
      <c r="H29" s="9"/>
      <c r="I29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Fill In All Yellow</vt:lpstr>
      <vt:lpstr>Desired Sales Justification</vt:lpstr>
      <vt:lpstr>Added Schedule Justification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Eric Moore</cp:lastModifiedBy>
  <dcterms:created xsi:type="dcterms:W3CDTF">2014-02-14T14:21:49Z</dcterms:created>
  <dcterms:modified xsi:type="dcterms:W3CDTF">2021-06-09T20:20:29Z</dcterms:modified>
</cp:coreProperties>
</file>